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13_ncr:1_{536346E7-38F8-4AB0-9B95-74CB361F2E9A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1" l="1"/>
  <c r="F53" i="1"/>
  <c r="D30" i="1"/>
  <c r="D53" i="1"/>
  <c r="D33" i="1"/>
  <c r="E13" i="1" l="1"/>
  <c r="H80" i="1" l="1"/>
  <c r="H79" i="1"/>
  <c r="H78" i="1"/>
  <c r="H77" i="1"/>
  <c r="H76" i="1"/>
  <c r="H70" i="1"/>
  <c r="H68" i="1"/>
  <c r="H62" i="1"/>
  <c r="H60" i="1"/>
  <c r="H52" i="1"/>
  <c r="H31" i="1"/>
  <c r="H29" i="1"/>
  <c r="H22" i="1"/>
  <c r="H21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E28" i="1"/>
  <c r="H28" i="1" s="1"/>
  <c r="E26" i="1"/>
  <c r="H26" i="1" s="1"/>
  <c r="E25" i="1"/>
  <c r="H25" i="1" s="1"/>
  <c r="E24" i="1"/>
  <c r="H24" i="1" s="1"/>
  <c r="E23" i="1"/>
  <c r="H23" i="1" s="1"/>
  <c r="E22" i="1"/>
  <c r="E21" i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G81" i="1" l="1"/>
  <c r="F81" i="1"/>
  <c r="E17" i="1"/>
  <c r="H17" i="1" s="1"/>
  <c r="D81" i="1"/>
  <c r="E27" i="1"/>
  <c r="H27" i="1" s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<sst xmlns="http://schemas.openxmlformats.org/spreadsheetml/2006/main" count="88" uniqueCount="88">
  <si>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</si>
  <si>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</si>
  <si>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</si>
  <si>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</si>
  <si>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</si>
  <si>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</si>
  <si>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</si>
  <si>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</si>
  <si>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</si>
  <si>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</si>
  <si>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</si>
  <si>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</si>
  <si>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</si>
  <si>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</si>
  <si>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</si>
  <si>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</si>
  <si>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</si>
  <si>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</si>
  <si>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</si>
  <si>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</si>
  <si>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</si>
  <si>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</si>
  <si>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</si>
  <si>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</si>
  <si>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</si>
  <si>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</si>
  <si>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</si>
  <si>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</si>
  <si>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</si>
  <si>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</si>
  <si>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</si>
  <si>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</si>
  <si>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</si>
  <si>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</si>
  <si>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</si>
  <si>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</si>
  <si>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</si>
  <si>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</si>
  <si>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</si>
  <si>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</si>
  <si>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</si>
  <si>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</si>
  <si>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</si>
  <si>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</si>
  <si>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</si>
  <si>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</si>
  <si>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</si>
  <si>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</si>
  <si>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</si>
  <si>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</si>
  <si>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</si>
  <si>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</si>
  <si>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</si>
  <si>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</si>
  <si>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</si>
  <si>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</si>
  <si>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</si>
  <si>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</si>
  <si>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</si>
  <si>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</si>
  <si>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</si>
  <si>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</si>
  <si>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</si>
  <si>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</si>
  <si>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</si>
  <si>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</si>
  <si>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</si>
  <si>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</si>
  <si>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</si>
  <si>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</si>
  <si>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</si>
  <si>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</si>
  <si>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</si>
  <si>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</si>
  <si>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</si>
  <si>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</si>
  <si>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</si>
  <si>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</si>
  <si>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</si>
  <si>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</si>
  <si>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</si>
  <si>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</si>
  <si>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</si>
  <si>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</si>
  <si>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</si>
  <si>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</si>
  <si>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FOMENTO Y DESARROLLO ARTESANAL DEL ESTADO DE CHIHUAHUA (a)</t>
  </si>
  <si>
    <t>Del 2023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</si>
</sst>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5" fontId="6" fillId="0" borderId="14" xfId="0" applyNumberFormat="1" applyFont="1" applyBorder="1" applyAlignment="1">
      <alignment horizontal="right" vertical="center"/>
    </xf>
    <xf numFmtId="43" fontId="2" fillId="0" borderId="0" xfId="1" applyFont="1" applyProtection="1">
      <protection locked="0"/>
    </xf>
    <xf numFmtId="43" fontId="2" fillId="0" borderId="0" xfId="0" applyNumberFormat="1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52" zoomScale="110" zoomScaleNormal="110" workbookViewId="0">
      <selection activeCell="L18" sqref="L1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0" width="16.5703125" style="1" customWidth="1"/>
    <col min="11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8" t="s">
        <v>86</v>
      </c>
      <c r="C2" s="29"/>
      <c r="D2" s="29"/>
      <c r="E2" s="29"/>
      <c r="F2" s="29"/>
      <c r="G2" s="29"/>
      <c r="H2" s="30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ht="12.75" thickBot="1" x14ac:dyDescent="0.25">
      <c r="B5" s="34" t="s">
        <v>87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3</v>
      </c>
      <c r="C6" s="40" t="s">
        <v>4</v>
      </c>
      <c r="D6" s="41"/>
      <c r="E6" s="41"/>
      <c r="F6" s="41"/>
      <c r="G6" s="42"/>
      <c r="H6" s="43" t="s">
        <v>5</v>
      </c>
    </row>
    <row r="7" spans="2:9" ht="24.75" thickBot="1" x14ac:dyDescent="0.25">
      <c r="B7" s="3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4"/>
    </row>
    <row r="8" spans="2:9" ht="15.75" customHeight="1" thickBot="1" x14ac:dyDescent="0.25">
      <c r="B8" s="39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10018874.780000001</v>
      </c>
      <c r="D9" s="16">
        <f>SUM(D10:D16)</f>
        <v>2299175.37</v>
      </c>
      <c r="E9" s="16">
        <f t="shared" ref="E9:E26" si="0">C9+D9</f>
        <v>12318050.150000002</v>
      </c>
      <c r="F9" s="16">
        <f>SUM(F10:F16)</f>
        <v>9653600.5399999991</v>
      </c>
      <c r="G9" s="16">
        <f>SUM(G10:G16)</f>
        <v>9653600.5399999991</v>
      </c>
      <c r="H9" s="16">
        <f t="shared" ref="H9:H40" si="1">E9-F9</f>
        <v>2664449.6100000031</v>
      </c>
    </row>
    <row r="10" spans="2:9" ht="12" customHeight="1" x14ac:dyDescent="0.2">
      <c r="B10" s="11" t="s">
        <v>14</v>
      </c>
      <c r="C10" s="25">
        <v>4728936</v>
      </c>
      <c r="D10" s="13">
        <v>2299175.37</v>
      </c>
      <c r="E10" s="18">
        <f t="shared" si="0"/>
        <v>7028111.3700000001</v>
      </c>
      <c r="F10" s="12">
        <v>4787667.47</v>
      </c>
      <c r="G10" s="12">
        <v>4787667.47</v>
      </c>
      <c r="H10" s="20">
        <f t="shared" si="1"/>
        <v>2240443.9000000004</v>
      </c>
    </row>
    <row r="11" spans="2:9" ht="12" customHeight="1" x14ac:dyDescent="0.2">
      <c r="B11" s="11" t="s">
        <v>15</v>
      </c>
      <c r="C11" s="25">
        <v>39476.980000000003</v>
      </c>
      <c r="D11" s="13">
        <v>0</v>
      </c>
      <c r="E11" s="18">
        <f t="shared" si="0"/>
        <v>39476.980000000003</v>
      </c>
      <c r="F11" s="12">
        <v>27360.66</v>
      </c>
      <c r="G11" s="12">
        <v>27360.66</v>
      </c>
      <c r="H11" s="20">
        <f t="shared" si="1"/>
        <v>12116.320000000003</v>
      </c>
    </row>
    <row r="12" spans="2:9" ht="12" customHeight="1" x14ac:dyDescent="0.2">
      <c r="B12" s="11" t="s">
        <v>16</v>
      </c>
      <c r="C12" s="25">
        <v>3621616.59</v>
      </c>
      <c r="D12" s="13">
        <v>0</v>
      </c>
      <c r="E12" s="18">
        <f t="shared" si="0"/>
        <v>3621616.59</v>
      </c>
      <c r="F12" s="12">
        <v>3408734.74</v>
      </c>
      <c r="G12" s="12">
        <v>3408734.74</v>
      </c>
      <c r="H12" s="20">
        <f t="shared" si="1"/>
        <v>212881.84999999963</v>
      </c>
    </row>
    <row r="13" spans="2:9" ht="12" customHeight="1" x14ac:dyDescent="0.2">
      <c r="B13" s="11" t="s">
        <v>17</v>
      </c>
      <c r="C13" s="25">
        <v>1007300.17</v>
      </c>
      <c r="D13" s="13">
        <v>0</v>
      </c>
      <c r="E13" s="18">
        <f>C13+D13</f>
        <v>1007300.17</v>
      </c>
      <c r="F13" s="12">
        <v>1088907.17</v>
      </c>
      <c r="G13" s="12">
        <v>1088907.17</v>
      </c>
      <c r="H13" s="20">
        <f t="shared" si="1"/>
        <v>-81606.999999999884</v>
      </c>
    </row>
    <row r="14" spans="2:9" ht="12" customHeight="1" x14ac:dyDescent="0.2">
      <c r="B14" s="11" t="s">
        <v>18</v>
      </c>
      <c r="C14" s="25">
        <v>565445.04</v>
      </c>
      <c r="D14" s="13">
        <v>0</v>
      </c>
      <c r="E14" s="18">
        <f t="shared" si="0"/>
        <v>565445.04</v>
      </c>
      <c r="F14" s="12">
        <v>288230.5</v>
      </c>
      <c r="G14" s="12">
        <v>288230.5</v>
      </c>
      <c r="H14" s="20">
        <f t="shared" si="1"/>
        <v>277214.54000000004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25">
        <v>56100</v>
      </c>
      <c r="D16" s="13">
        <v>0</v>
      </c>
      <c r="E16" s="18">
        <f t="shared" si="0"/>
        <v>56100</v>
      </c>
      <c r="F16" s="12">
        <v>52700</v>
      </c>
      <c r="G16" s="12">
        <v>52700</v>
      </c>
      <c r="H16" s="20">
        <f t="shared" si="1"/>
        <v>3400</v>
      </c>
    </row>
    <row r="17" spans="2:8" ht="24" customHeight="1" x14ac:dyDescent="0.2">
      <c r="B17" s="6" t="s">
        <v>21</v>
      </c>
      <c r="C17" s="16">
        <f>SUM(C18:C26)</f>
        <v>4675126.8199999994</v>
      </c>
      <c r="D17" s="16">
        <f>SUM(D18:D26)</f>
        <v>863996.1</v>
      </c>
      <c r="E17" s="16">
        <f t="shared" si="0"/>
        <v>5539122.919999999</v>
      </c>
      <c r="F17" s="16">
        <f>SUM(F18:F26)</f>
        <v>4951961.6500000004</v>
      </c>
      <c r="G17" s="16">
        <f>SUM(G18:G26)</f>
        <v>4951961.6500000004</v>
      </c>
      <c r="H17" s="16">
        <f t="shared" si="1"/>
        <v>587161.26999999862</v>
      </c>
    </row>
    <row r="18" spans="2:8" ht="24" x14ac:dyDescent="0.2">
      <c r="B18" s="9" t="s">
        <v>22</v>
      </c>
      <c r="C18" s="25">
        <v>189143.66</v>
      </c>
      <c r="D18" s="13">
        <v>0</v>
      </c>
      <c r="E18" s="18">
        <f t="shared" si="0"/>
        <v>189143.66</v>
      </c>
      <c r="F18" s="12">
        <v>174220.67</v>
      </c>
      <c r="G18" s="12">
        <v>174220.67</v>
      </c>
      <c r="H18" s="20">
        <f t="shared" si="1"/>
        <v>14922.989999999991</v>
      </c>
    </row>
    <row r="19" spans="2:8" ht="12" customHeight="1" x14ac:dyDescent="0.2">
      <c r="B19" s="9" t="s">
        <v>23</v>
      </c>
      <c r="C19" s="25">
        <v>40239.53</v>
      </c>
      <c r="D19" s="13">
        <v>0</v>
      </c>
      <c r="E19" s="18">
        <f t="shared" si="0"/>
        <v>40239.53</v>
      </c>
      <c r="F19" s="12">
        <v>55819.83</v>
      </c>
      <c r="G19" s="12">
        <v>55819.83</v>
      </c>
      <c r="H19" s="20">
        <f t="shared" si="1"/>
        <v>-15580.300000000003</v>
      </c>
    </row>
    <row r="20" spans="2:8" ht="12" customHeight="1" x14ac:dyDescent="0.2">
      <c r="B20" s="9" t="s">
        <v>24</v>
      </c>
      <c r="C20" s="25">
        <v>3954778.75</v>
      </c>
      <c r="D20" s="13">
        <v>863996.1</v>
      </c>
      <c r="E20" s="18">
        <f t="shared" si="0"/>
        <v>4818774.8499999996</v>
      </c>
      <c r="F20" s="12">
        <v>4276551.53</v>
      </c>
      <c r="G20" s="12">
        <v>4276551.53</v>
      </c>
      <c r="H20" s="20">
        <f t="shared" si="1"/>
        <v>542223.31999999937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25">
        <v>227326.32</v>
      </c>
      <c r="D23" s="13">
        <v>0</v>
      </c>
      <c r="E23" s="18">
        <f t="shared" si="0"/>
        <v>227326.32</v>
      </c>
      <c r="F23" s="12">
        <v>211548.72</v>
      </c>
      <c r="G23" s="12">
        <v>211548.72</v>
      </c>
      <c r="H23" s="20">
        <f t="shared" si="1"/>
        <v>15777.600000000006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25">
        <v>263638.56</v>
      </c>
      <c r="D26" s="13">
        <v>0</v>
      </c>
      <c r="E26" s="18">
        <f t="shared" si="0"/>
        <v>263638.56</v>
      </c>
      <c r="F26" s="12">
        <v>233820.9</v>
      </c>
      <c r="G26" s="12">
        <v>233820.9</v>
      </c>
      <c r="H26" s="20">
        <f t="shared" si="1"/>
        <v>29817.660000000003</v>
      </c>
    </row>
    <row r="27" spans="2:8" ht="20.100000000000001" customHeight="1" x14ac:dyDescent="0.2">
      <c r="B27" s="6" t="s">
        <v>31</v>
      </c>
      <c r="C27" s="16">
        <f>SUM(C28:C36)</f>
        <v>3778636.8499999996</v>
      </c>
      <c r="D27" s="16">
        <f>SUM(D28:D36)</f>
        <v>2369544.4</v>
      </c>
      <c r="E27" s="16">
        <f>D27+C27</f>
        <v>6148181.25</v>
      </c>
      <c r="F27" s="16">
        <f>SUM(F28:F36)</f>
        <v>4068469.0900000003</v>
      </c>
      <c r="G27" s="16">
        <f>SUM(G28:G36)</f>
        <v>4068469.0900000003</v>
      </c>
      <c r="H27" s="16">
        <f t="shared" si="1"/>
        <v>2079712.1599999997</v>
      </c>
    </row>
    <row r="28" spans="2:8" ht="12.75" x14ac:dyDescent="0.2">
      <c r="B28" s="9" t="s">
        <v>32</v>
      </c>
      <c r="C28" s="25">
        <v>260103.01</v>
      </c>
      <c r="D28" s="13">
        <v>0</v>
      </c>
      <c r="E28" s="18">
        <f t="shared" ref="E28:E36" si="2">C28+D28</f>
        <v>260103.01</v>
      </c>
      <c r="F28" s="12">
        <v>151523.4</v>
      </c>
      <c r="G28" s="12">
        <v>151523.4</v>
      </c>
      <c r="H28" s="20">
        <f t="shared" si="1"/>
        <v>108579.61000000002</v>
      </c>
    </row>
    <row r="29" spans="2:8" ht="12.75" x14ac:dyDescent="0.2">
      <c r="B29" s="9" t="s">
        <v>33</v>
      </c>
      <c r="C29" s="25">
        <v>23457.89</v>
      </c>
      <c r="D29" s="13">
        <v>0</v>
      </c>
      <c r="E29" s="18">
        <f t="shared" si="2"/>
        <v>23457.89</v>
      </c>
      <c r="F29" s="12">
        <v>131696.9</v>
      </c>
      <c r="G29" s="12">
        <v>131696.9</v>
      </c>
      <c r="H29" s="20">
        <f t="shared" si="1"/>
        <v>-108239.01</v>
      </c>
    </row>
    <row r="30" spans="2:8" ht="12" customHeight="1" x14ac:dyDescent="0.2">
      <c r="B30" s="9" t="s">
        <v>34</v>
      </c>
      <c r="C30" s="25">
        <v>107537.77</v>
      </c>
      <c r="D30" s="13">
        <f>150000+300000+690945</f>
        <v>1140945</v>
      </c>
      <c r="E30" s="18">
        <f t="shared" si="2"/>
        <v>1248482.77</v>
      </c>
      <c r="F30" s="12">
        <v>980216.11</v>
      </c>
      <c r="G30" s="12">
        <v>980216.11</v>
      </c>
      <c r="H30" s="20">
        <f t="shared" si="1"/>
        <v>268266.66000000003</v>
      </c>
    </row>
    <row r="31" spans="2:8" ht="12.75" x14ac:dyDescent="0.2">
      <c r="B31" s="9" t="s">
        <v>35</v>
      </c>
      <c r="C31" s="25">
        <v>955768.42</v>
      </c>
      <c r="D31" s="13">
        <v>0</v>
      </c>
      <c r="E31" s="18">
        <f t="shared" si="2"/>
        <v>955768.42</v>
      </c>
      <c r="F31" s="12">
        <v>688778.34</v>
      </c>
      <c r="G31" s="12">
        <v>688778.34</v>
      </c>
      <c r="H31" s="20">
        <f t="shared" si="1"/>
        <v>266990.08000000007</v>
      </c>
    </row>
    <row r="32" spans="2:8" ht="24" x14ac:dyDescent="0.2">
      <c r="B32" s="9" t="s">
        <v>36</v>
      </c>
      <c r="C32" s="25">
        <v>361866.74</v>
      </c>
      <c r="D32" s="13">
        <v>0</v>
      </c>
      <c r="E32" s="18">
        <f t="shared" si="2"/>
        <v>361866.74</v>
      </c>
      <c r="F32" s="12">
        <v>250030.66</v>
      </c>
      <c r="G32" s="12">
        <v>250030.66</v>
      </c>
      <c r="H32" s="20">
        <f t="shared" si="1"/>
        <v>111836.07999999999</v>
      </c>
    </row>
    <row r="33" spans="2:8" ht="12.75" x14ac:dyDescent="0.2">
      <c r="B33" s="9" t="s">
        <v>37</v>
      </c>
      <c r="C33" s="25">
        <v>609101.51</v>
      </c>
      <c r="D33" s="13">
        <f>200000+200000+500000+80000</f>
        <v>980000</v>
      </c>
      <c r="E33" s="18">
        <f t="shared" si="2"/>
        <v>1589101.51</v>
      </c>
      <c r="F33" s="12">
        <v>875856.62</v>
      </c>
      <c r="G33" s="12">
        <v>875856.62</v>
      </c>
      <c r="H33" s="20">
        <f t="shared" si="1"/>
        <v>713244.89</v>
      </c>
    </row>
    <row r="34" spans="2:8" ht="12.75" x14ac:dyDescent="0.2">
      <c r="B34" s="9" t="s">
        <v>38</v>
      </c>
      <c r="C34" s="25">
        <v>886057.79</v>
      </c>
      <c r="D34" s="13">
        <v>248599.4</v>
      </c>
      <c r="E34" s="18">
        <f t="shared" si="2"/>
        <v>1134657.19</v>
      </c>
      <c r="F34" s="12">
        <v>698574.21</v>
      </c>
      <c r="G34" s="12">
        <v>698574.21</v>
      </c>
      <c r="H34" s="20">
        <f t="shared" si="1"/>
        <v>436082.98</v>
      </c>
    </row>
    <row r="35" spans="2:8" ht="12.75" x14ac:dyDescent="0.2">
      <c r="B35" s="9" t="s">
        <v>39</v>
      </c>
      <c r="C35" s="25">
        <v>198854.78</v>
      </c>
      <c r="D35" s="13">
        <v>0</v>
      </c>
      <c r="E35" s="18">
        <f t="shared" si="2"/>
        <v>198854.78</v>
      </c>
      <c r="F35" s="12">
        <v>74246.19</v>
      </c>
      <c r="G35" s="12">
        <v>74246.19</v>
      </c>
      <c r="H35" s="20">
        <f t="shared" si="1"/>
        <v>124608.59</v>
      </c>
    </row>
    <row r="36" spans="2:8" ht="12.75" x14ac:dyDescent="0.2">
      <c r="B36" s="9" t="s">
        <v>40</v>
      </c>
      <c r="C36" s="25">
        <v>375888.94</v>
      </c>
      <c r="D36" s="13">
        <v>0</v>
      </c>
      <c r="E36" s="18">
        <f t="shared" si="2"/>
        <v>375888.94</v>
      </c>
      <c r="F36" s="12">
        <v>217546.66</v>
      </c>
      <c r="G36" s="12">
        <v>217546.66</v>
      </c>
      <c r="H36" s="20">
        <f t="shared" si="1"/>
        <v>158342.28</v>
      </c>
    </row>
    <row r="37" spans="2:8" ht="20.100000000000001" customHeight="1" x14ac:dyDescent="0.2">
      <c r="B37" s="7" t="s">
        <v>41</v>
      </c>
      <c r="C37" s="16">
        <f>SUM(C38:C46)</f>
        <v>1404427.99</v>
      </c>
      <c r="D37" s="16">
        <f>SUM(D38:D46)</f>
        <v>1400000</v>
      </c>
      <c r="E37" s="16">
        <f>C37+D37</f>
        <v>2804427.99</v>
      </c>
      <c r="F37" s="16">
        <f>SUM(F38:F46)</f>
        <v>1215312.53</v>
      </c>
      <c r="G37" s="16">
        <f>SUM(G38:G46)</f>
        <v>1215312.53</v>
      </c>
      <c r="H37" s="16">
        <f t="shared" si="1"/>
        <v>1589115.4600000002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1404427.99</v>
      </c>
      <c r="D41" s="13">
        <v>1400000</v>
      </c>
      <c r="E41" s="18">
        <f t="shared" si="3"/>
        <v>2804427.99</v>
      </c>
      <c r="F41" s="12">
        <v>1215312.53</v>
      </c>
      <c r="G41" s="12">
        <v>1215312.53</v>
      </c>
      <c r="H41" s="20">
        <f t="shared" ref="H41:H72" si="4">E41-F41</f>
        <v>1589115.4600000002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571560</v>
      </c>
      <c r="E47" s="16">
        <f t="shared" si="3"/>
        <v>571560</v>
      </c>
      <c r="F47" s="16">
        <f>SUM(F48:F56)</f>
        <v>299101</v>
      </c>
      <c r="G47" s="16">
        <f>SUM(G48:G56)</f>
        <v>299101</v>
      </c>
      <c r="H47" s="16">
        <f t="shared" si="4"/>
        <v>272459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f>150000+150000+270000+1560</f>
        <v>571560</v>
      </c>
      <c r="E53" s="18">
        <f t="shared" si="3"/>
        <v>571560</v>
      </c>
      <c r="F53" s="12">
        <f>221000+11894+66207</f>
        <v>299101</v>
      </c>
      <c r="G53" s="12">
        <f>221000+11894+66207</f>
        <v>299101</v>
      </c>
      <c r="H53" s="20">
        <f t="shared" si="4"/>
        <v>272459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19877066.440000001</v>
      </c>
      <c r="D81" s="22">
        <f>SUM(D73,D69,D61,D57,D47,D37,D27,D17,D9)</f>
        <v>7504275.8700000001</v>
      </c>
      <c r="E81" s="22">
        <f>C81+D81</f>
        <v>27381342.310000002</v>
      </c>
      <c r="F81" s="22">
        <f>SUM(F73,F69,F61,F57,F47,F37,F17,F27,F9)</f>
        <v>20188444.810000002</v>
      </c>
      <c r="G81" s="22">
        <f>SUM(G73,G69,G61,G57,G47,G37,G27,G17,G9)</f>
        <v>20188444.809999999</v>
      </c>
      <c r="H81" s="22">
        <f t="shared" si="5"/>
        <v>7192897.5</v>
      </c>
    </row>
    <row r="83" spans="2:8" s="23" customFormat="1" x14ac:dyDescent="0.2">
      <c r="D83" s="24"/>
      <c r="E83" s="24"/>
    </row>
    <row r="84" spans="2:8" s="23" customFormat="1" x14ac:dyDescent="0.2">
      <c r="G84" s="24"/>
    </row>
    <row r="85" spans="2:8" s="23" customFormat="1" x14ac:dyDescent="0.2">
      <c r="F85" s="24"/>
    </row>
    <row r="86" spans="2:8" s="23" customFormat="1" x14ac:dyDescent="0.2">
      <c r="F86" s="26"/>
    </row>
    <row r="87" spans="2:8" s="23" customFormat="1" x14ac:dyDescent="0.2">
      <c r="F87" s="27"/>
    </row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31496062992125984" right="0.31496062992125984" top="0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2025-01-31T22:31:10Z</cp:lastPrinted>
  <dcterms:created xsi:type="dcterms:W3CDTF">2019-12-04T16:22:52Z</dcterms:created>
  <dcterms:modified xsi:type="dcterms:W3CDTF">2025-01-31T22:31:16Z</dcterms:modified>
</cp:coreProperties>
</file>